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defaultThemeVersion="124226"/>
  <bookViews>
    <workbookView xWindow="240" yWindow="30" windowWidth="19440" windowHeight="10110"/>
  </bookViews>
  <sheets>
    <sheet name="Лист1" sheetId="1" r:id="rId1"/>
    <sheet name="XLR_NoRangeSheet" sheetId="2" state="veryHidden" r:id="rId2"/>
  </sheets>
  <definedNames>
    <definedName name="Query1">Лист1!$A$7:$Q$12</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SROK" hidden="1">XLR_NoRangeSheet!$K$6</definedName>
    <definedName name="Query2_TEL" hidden="1">XLR_NoRangeSheet!$G$6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Лист1!$A$18:$Q$18</definedName>
    <definedName name="XLR_ERRNAMESTR" hidden="1">XLR_NoRangeSheet!$B$5</definedName>
    <definedName name="XLR_VERSION" hidden="1">XLR_NoRangeSheet!$A$5</definedName>
  </definedNames>
  <calcPr calcId="124519"/>
</workbook>
</file>

<file path=xl/calcChain.xml><?xml version="1.0" encoding="utf-8"?>
<calcChain xmlns="http://schemas.openxmlformats.org/spreadsheetml/2006/main">
  <c r="N12" i="1"/>
  <c r="B5" i="2" l="1"/>
  <c r="D27" i="1"/>
</calcChain>
</file>

<file path=xl/sharedStrings.xml><?xml version="1.0" encoding="utf-8"?>
<sst xmlns="http://schemas.openxmlformats.org/spreadsheetml/2006/main" count="81" uniqueCount="67">
  <si>
    <t>№ п.п.</t>
  </si>
  <si>
    <t>Описание</t>
  </si>
  <si>
    <t>Адрес поставки</t>
  </si>
  <si>
    <t>ЛОТ №</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</si>
  <si>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</si>
  <si>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</si>
  <si>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</si>
  <si>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</si>
  <si>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</si>
  <si>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</si>
  <si>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</si>
  <si>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</si>
  <si>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Исполнитель:</t>
  </si>
  <si>
    <t>тел.</t>
  </si>
  <si>
    <t>эл.почта</t>
  </si>
  <si>
    <t>Eд.изм</t>
  </si>
  <si>
    <t>Количество</t>
  </si>
  <si>
    <t>1 кв.</t>
  </si>
  <si>
    <t>2 кв.</t>
  </si>
  <si>
    <t>3 кв.</t>
  </si>
  <si>
    <t>4 кв.</t>
  </si>
  <si>
    <t>в т.ч. НДС</t>
  </si>
  <si>
    <t>Приложение 1</t>
  </si>
  <si>
    <t>Итого</t>
  </si>
  <si>
    <t>Наименование товара</t>
  </si>
  <si>
    <t>не менее 12 месяцев</t>
  </si>
  <si>
    <t>Гарантийные обязательства</t>
  </si>
  <si>
    <t>Срок службы</t>
  </si>
  <si>
    <t>не менее 25 лет</t>
  </si>
  <si>
    <t>Ном. Номер</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</si>
  <si>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</si>
  <si>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</si>
  <si>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</si>
  <si>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4.2, Developer  (build 122-D7)</t>
  </si>
  <si>
    <t>Query2</t>
  </si>
  <si>
    <t>г.Уфа</t>
  </si>
  <si>
    <t>закупка вычислительной и оргтехники</t>
  </si>
  <si>
    <t>, тел. , эл.почта:</t>
  </si>
  <si>
    <t/>
  </si>
  <si>
    <t>30.06.2015</t>
  </si>
  <si>
    <t>Семенов Алексей Игоревич</t>
  </si>
  <si>
    <t>(347)251-04-51</t>
  </si>
  <si>
    <t>39934</t>
  </si>
  <si>
    <t>шт</t>
  </si>
  <si>
    <t>40038</t>
  </si>
  <si>
    <t>43131</t>
  </si>
  <si>
    <t>43874</t>
  </si>
  <si>
    <t>43876</t>
  </si>
  <si>
    <t>КОМПЬЮТЕР МАЛЫЙ ФОРМ-ФАКТОР (ТИПА DELL OPTIPLEX 390 SF) или с аналогичными тех.характеристиками</t>
  </si>
  <si>
    <t>Малый форм-фактор (SFF). Процессор Intel® Core™ i5 поколения 4590 (3,3ГГц ). 4GB (1x4GB) Non-ECC DDR3 1600MHz SDRAM Memory. 500GB 3.5inch Serial ATA (7.200 Rpm) Hard Drive. Встроенный графический адаптер Intel® HD Graphics 4600. Два внешних порта USB 3.0 (сзади), 6 внешних портов USB 2.0 (два спереди, четыре сзади); 1 последовательный порт (опционально); 1 разъем PS/2 (опционально); 1 разъем RJ-45; 1 разъем VGA; 1 DisplayPort 1.2; 1 разъем для микрофона и выход для наушников (спереди); 1 разъем для микрофона/линейный вход и линейный выход (сзади).  Число отсеков: 1 внутренний отсек 3,5 дюйма 1 внешний 5,25-дюймовый отсек (тонкий). Разъемы расширения: 1 разъем PCIe x16 половинной высоты 1 разъем PCIe x1 половинной высоты. Размеры (В x Ш  x Г), дюймы/(см): 11,4 x 3,7 x 12,3/(29,0 x 9,3 x 31,2). Мин. Вес (фунты/кг): 13,2/6,0. Источник питания: стандартный 255 Вт с поддержкой активной коррекции коэффициента мощности. Поддержка Dell ProSupport. Windows® 7 Professional (64-разрядная версия). 3 года фирменной гарантии.</t>
  </si>
  <si>
    <t>СКАНЕР A4 ПОТОКОВЫЙ HP Scanjet Professional 3000 s2 Sheetfeed Scanner или с аналогичными тех.характеристиками</t>
  </si>
  <si>
    <t>Настольный  с полистовой подачей. Интерфейс подключения к ПК USB. Формат бумажного носителя A4. Двусторонее сканирование. Автоподатчик. Технология сканирования Contact Image sensor (CIS). Оптическое разрешение при сканировании 600х600 т/д. Глубина цвета, бит 48 (внешняя – 24 бит). Формат файлов сканирования PDF Searchable,PDF Image Only,PDF/A,JPEG,TIF single page,TIF multi page,DOCX,RTF,TXT,BMP. Вес 2,3кг. 285 мм х 161 мм х 164 мм.</t>
  </si>
  <si>
    <t>Принтер/сканер/копир/факс. Тип печати черно-белая. Технология печати лазерная. Настольный Количество страниц в месяц 50000. Максимальный формат A4. Автоматическая двусторонняя печать. Максимальное разрешение для ч/б печати 1200x1200 dpi. Скорость печати 33 стр/мин (ч/б А4). Тип сканера планшетный/протяжный. Максимальный размер сканирования 216x381 мм. Устройство автоподачи оригиналов двустороннее. Емкость устройства автоподачи оригиналов50 листов. Поддержка стандартов TWAIN, WIA. Отправка изображения по e-mail. Максимальное разрешение копира (ч/б) 600x600 dpi. Скорость копирования 33 стр/мин (ч/б А4). Тип картриджа/тонера HP 80A CF280A, HP 80X CF280X, объем памяти 256 Мб, частота процессора 800 МГц. Поддержка ОС Windows, Linux, Mac OS. Габариты (ШхВхГ) 440x423x383 мм. Вес 15.1 кг.</t>
  </si>
  <si>
    <t xml:space="preserve">Тип печати черно-белая. Технология печати Лазерная монохромная . Разрешение печати 1200x1200 т/д. Скорость печати в ч/б формате, 50 стр/мин., Автоматическая двусторонняя печать. Универсальный лоток 1 на 100 листов, лоток 2 на 500 листов. Лоток приема на 500 листов лицевой стороной вниз, на 100 листов на задней крышке лицевой стороной вверх. Объем оперативной памяти, 512Мб. Частота процессора, 800МГц. Максимальная месячная нагрузка, 225000стр. Марка черного картриджа CE390A (10 000 стр), CE390X (24 000 стр). Габариты 415 мм х 508 мм х 398 мм. Вес, 26,3кг. </t>
  </si>
  <si>
    <t>Тип печати цветная. Технология печати лазерная. Настольный. Количество страниц в месяц 75000. Максимальный формат A3. Автоматическая двусторонняя печать. Количество цветов 4 Максимальное разрешение для ч/б печати 600x600 dpi .Максимальное разрешение для цветной печати 600x600 dpi .Скорость печати 20 стр/мин (ч/б А4), 20 стр/мин (цветн. А4) .Время выхода первого отпечатка 17 c (цветн.). Емкость лотка ручной подачи 100 лист. Ресурс цветного картриджа/тонера 7300 страниц .Ресурс ч/б картриджа/тонера 7000 страниц. Количество картриджей 4. Тип картриджа CE740A (черный), CE741A (голубой), CE742A (желтый), CE743A (пурпурный) Объем памяти 192 Мб, максимальный 448 Мб.  Частота процессора 540 МГц .Ethernet (RJ-45), USB 2.0 .Поддержка ОС Windows, Linux, Mac OS .</t>
  </si>
  <si>
    <t>г.Уфа,Гоголя 59</t>
  </si>
  <si>
    <t>a.semenov@bashtel.ru</t>
  </si>
  <si>
    <t>8(347)2215757</t>
  </si>
  <si>
    <t>307321.08</t>
  </si>
  <si>
    <t>Предельная стоимость лота составляет 2 014 660.4  руб. (с НДС)</t>
  </si>
  <si>
    <t xml:space="preserve">Наименование производителя  товара </t>
  </si>
  <si>
    <t>Семенов Алексей Игоревич (347) 221-57-57</t>
  </si>
  <si>
    <t xml:space="preserve"> Гарантийные обязательства - 12 месяцев</t>
  </si>
  <si>
    <t>ПРИНТЕР HP LASERJET ENTERPRISE 600M602DN или с аналогичными тех.характеристиками</t>
  </si>
  <si>
    <t>ПРИНТЕР HP COLOR LASERJET PROFESSIONAL CP5225DN или с аналогичными тех.характеристиками</t>
  </si>
  <si>
    <t>УСТРОЙСТВО МНОГОФУНКЦИОНАЛЬНОЕ ЛАЗЕРНОЕ А4 HP LASERJET PRO 400 MFP M425DN или с аналогичными тех.характеристиками</t>
  </si>
  <si>
    <t>до 20 августа 2015 года</t>
  </si>
</sst>
</file>

<file path=xl/styles.xml><?xml version="1.0" encoding="utf-8"?>
<styleSheet xmlns="http://schemas.openxmlformats.org/spreadsheetml/2006/main">
  <numFmts count="2">
    <numFmt numFmtId="164" formatCode="#,##0.000"/>
    <numFmt numFmtId="165" formatCode="#,##0.00_р_."/>
  </numFmts>
  <fonts count="6">
    <font>
      <sz val="11"/>
      <color theme="1"/>
      <name val="Calibri"/>
      <family val="2"/>
      <charset val="204"/>
      <scheme val="minor"/>
    </font>
    <font>
      <sz val="10"/>
      <name val="Arial Cyr"/>
      <charset val="204"/>
    </font>
    <font>
      <b/>
      <sz val="11"/>
      <color theme="1"/>
      <name val="Calibri"/>
      <family val="2"/>
      <charset val="204"/>
      <scheme val="minor"/>
    </font>
    <font>
      <sz val="9"/>
      <color theme="1"/>
      <name val="Calibri"/>
      <family val="2"/>
      <charset val="204"/>
      <scheme val="minor"/>
    </font>
    <font>
      <sz val="9"/>
      <name val="Calibri"/>
      <family val="2"/>
      <charset val="204"/>
      <scheme val="minor"/>
    </font>
    <font>
      <u/>
      <sz val="11"/>
      <color theme="10"/>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5" fillId="0" borderId="0" applyNumberFormat="0" applyFill="0" applyBorder="0" applyAlignment="0" applyProtection="0"/>
  </cellStyleXfs>
  <cellXfs count="57">
    <xf numFmtId="0" fontId="0" fillId="0" borderId="0" xfId="0"/>
    <xf numFmtId="0" fontId="0" fillId="0" borderId="1" xfId="0" applyBorder="1" applyAlignment="1">
      <alignment horizontal="center"/>
    </xf>
    <xf numFmtId="0" fontId="0" fillId="0" borderId="1" xfId="0" applyBorder="1" applyAlignment="1">
      <alignment vertical="top" wrapText="1"/>
    </xf>
    <xf numFmtId="0" fontId="0" fillId="0" borderId="0" xfId="0" applyBorder="1" applyAlignment="1">
      <alignment vertical="top" wrapText="1"/>
    </xf>
    <xf numFmtId="0" fontId="0" fillId="0" borderId="1" xfId="0" applyBorder="1" applyAlignment="1">
      <alignment horizontal="center" vertical="center" wrapText="1"/>
    </xf>
    <xf numFmtId="0" fontId="0" fillId="0" borderId="0" xfId="0" applyAlignment="1">
      <alignment vertical="center"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left" vertical="top"/>
    </xf>
    <xf numFmtId="165" fontId="0" fillId="0" borderId="1" xfId="0" applyNumberFormat="1" applyBorder="1" applyAlignment="1">
      <alignment horizontal="right" vertical="top" wrapText="1"/>
    </xf>
    <xf numFmtId="0" fontId="0" fillId="0" borderId="1" xfId="0" applyBorder="1" applyAlignment="1">
      <alignment horizontal="center"/>
    </xf>
    <xf numFmtId="0" fontId="2" fillId="0" borderId="0" xfId="0" applyFont="1" applyAlignment="1">
      <alignment horizontal="left"/>
    </xf>
    <xf numFmtId="0" fontId="0" fillId="0" borderId="1" xfId="0" applyBorder="1" applyAlignment="1">
      <alignment horizontal="center" vertical="top"/>
    </xf>
    <xf numFmtId="0" fontId="0" fillId="0" borderId="0" xfId="0"/>
    <xf numFmtId="0" fontId="0" fillId="0" borderId="2" xfId="0" applyBorder="1" applyAlignment="1">
      <alignment vertical="top" wrapText="1"/>
    </xf>
    <xf numFmtId="0" fontId="0" fillId="0" borderId="2" xfId="0" applyBorder="1"/>
    <xf numFmtId="0" fontId="0" fillId="0" borderId="1" xfId="0" applyBorder="1"/>
    <xf numFmtId="0" fontId="2" fillId="0" borderId="0" xfId="0" applyFont="1"/>
    <xf numFmtId="0" fontId="0" fillId="0" borderId="0" xfId="0" applyAlignment="1">
      <alignment horizontal="right"/>
    </xf>
    <xf numFmtId="0" fontId="0" fillId="0" borderId="3" xfId="0" applyBorder="1"/>
    <xf numFmtId="0" fontId="0" fillId="0" borderId="4" xfId="0" applyBorder="1"/>
    <xf numFmtId="0" fontId="0" fillId="0" borderId="4" xfId="0" applyBorder="1" applyAlignment="1">
      <alignment vertical="top" wrapText="1"/>
    </xf>
    <xf numFmtId="0" fontId="0" fillId="0" borderId="0" xfId="0" applyBorder="1"/>
    <xf numFmtId="49" fontId="0" fillId="0" borderId="1" xfId="0" applyNumberFormat="1" applyBorder="1" applyAlignment="1">
      <alignment horizontal="left" vertical="top"/>
    </xf>
    <xf numFmtId="0" fontId="0" fillId="0" borderId="1" xfId="0" applyBorder="1" applyAlignment="1">
      <alignment horizontal="center"/>
    </xf>
    <xf numFmtId="0" fontId="0" fillId="0" borderId="1" xfId="0"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applyFill="1" applyBorder="1" applyAlignment="1">
      <alignment horizontal="center"/>
    </xf>
    <xf numFmtId="0" fontId="0" fillId="0" borderId="0" xfId="0" applyFill="1" applyAlignment="1"/>
    <xf numFmtId="0" fontId="0" fillId="0" borderId="0" xfId="0" applyFill="1" applyBorder="1" applyAlignment="1"/>
    <xf numFmtId="0" fontId="0" fillId="0" borderId="0" xfId="0" quotePrefix="1"/>
    <xf numFmtId="49" fontId="0" fillId="0" borderId="0" xfId="0" applyNumberFormat="1"/>
    <xf numFmtId="165" fontId="0" fillId="0" borderId="1" xfId="0" applyNumberFormat="1" applyBorder="1"/>
    <xf numFmtId="0" fontId="5" fillId="0" borderId="0" xfId="2" applyAlignment="1">
      <alignment horizontal="left"/>
    </xf>
    <xf numFmtId="0" fontId="0" fillId="0" borderId="1" xfId="0" applyBorder="1" applyAlignment="1">
      <alignment horizontal="center"/>
    </xf>
    <xf numFmtId="0" fontId="3" fillId="0" borderId="1" xfId="0" applyFont="1" applyBorder="1" applyAlignment="1">
      <alignment horizontal="center" vertical="top" wrapText="1"/>
    </xf>
    <xf numFmtId="0" fontId="2" fillId="0" borderId="0" xfId="0" applyFont="1" applyAlignment="1">
      <alignment horizontal="center"/>
    </xf>
    <xf numFmtId="0" fontId="0" fillId="0" borderId="9" xfId="0" applyBorder="1" applyAlignment="1">
      <alignment horizontal="left"/>
    </xf>
    <xf numFmtId="0" fontId="0" fillId="0" borderId="4" xfId="0" applyBorder="1" applyAlignment="1">
      <alignment horizontal="left"/>
    </xf>
    <xf numFmtId="0" fontId="0" fillId="0" borderId="11" xfId="0" applyBorder="1" applyAlignment="1">
      <alignment horizontal="left"/>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1" xfId="0" applyBorder="1" applyAlignment="1">
      <alignment horizontal="center" vertical="center" wrapText="1"/>
    </xf>
    <xf numFmtId="0" fontId="3" fillId="0" borderId="8" xfId="0" applyFont="1" applyBorder="1" applyAlignment="1">
      <alignment horizontal="center" vertical="top" wrapText="1"/>
    </xf>
    <xf numFmtId="0" fontId="0" fillId="0" borderId="9" xfId="0" applyFont="1" applyBorder="1" applyAlignment="1">
      <alignment horizontal="center" vertical="top" wrapText="1"/>
    </xf>
    <xf numFmtId="0" fontId="4" fillId="0" borderId="3" xfId="0" applyFont="1" applyBorder="1" applyAlignment="1">
      <alignment horizontal="center" vertical="top" wrapText="1"/>
    </xf>
    <xf numFmtId="0" fontId="0" fillId="0" borderId="10" xfId="0" applyFont="1" applyBorder="1" applyAlignment="1">
      <alignment horizontal="center" vertical="top" wrapText="1"/>
    </xf>
    <xf numFmtId="0" fontId="0" fillId="0" borderId="5" xfId="0" applyBorder="1" applyAlignment="1">
      <alignment horizontal="left"/>
    </xf>
    <xf numFmtId="0" fontId="0" fillId="0" borderId="6" xfId="0" applyBorder="1" applyAlignment="1">
      <alignment horizontal="left"/>
    </xf>
    <xf numFmtId="0" fontId="0" fillId="0" borderId="7" xfId="0" applyBorder="1" applyAlignment="1">
      <alignment horizontal="left"/>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3" xfId="0" applyBorder="1" applyAlignment="1">
      <alignment horizontal="center" vertical="center" wrapText="1"/>
    </xf>
    <xf numFmtId="0" fontId="0" fillId="0" borderId="10" xfId="0"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emenov@bashtel.ru" TargetMode="External"/></Relationships>
</file>

<file path=xl/worksheets/sheet1.xml><?xml version="1.0" encoding="utf-8"?>
<worksheet xmlns="http://schemas.openxmlformats.org/spreadsheetml/2006/main" xmlns:r="http://schemas.openxmlformats.org/officeDocument/2006/relationships">
  <sheetPr codeName="Лист1">
    <pageSetUpPr fitToPage="1"/>
  </sheetPr>
  <dimension ref="A1:V29"/>
  <sheetViews>
    <sheetView tabSelected="1" topLeftCell="A8" workbookViewId="0">
      <selection activeCell="E16" sqref="E16:P16"/>
    </sheetView>
  </sheetViews>
  <sheetFormatPr defaultRowHeight="15"/>
  <cols>
    <col min="1" max="1" width="0.85546875" customWidth="1"/>
    <col min="2" max="2" width="8.42578125" customWidth="1"/>
    <col min="3" max="3" width="8.42578125" style="13" customWidth="1"/>
    <col min="4" max="4" width="26.42578125" customWidth="1"/>
    <col min="5" max="5" width="15.7109375" style="13" customWidth="1"/>
    <col min="6" max="6" width="91.42578125" customWidth="1"/>
    <col min="13" max="13" width="17.85546875" customWidth="1"/>
    <col min="14" max="14" width="16.85546875" customWidth="1"/>
    <col min="15" max="15" width="17.7109375" customWidth="1"/>
    <col min="16" max="16" width="18.7109375" customWidth="1"/>
    <col min="17" max="17" width="3.28515625" customWidth="1"/>
  </cols>
  <sheetData>
    <row r="1" spans="1:22">
      <c r="P1" s="18" t="s">
        <v>22</v>
      </c>
    </row>
    <row r="2" spans="1:22">
      <c r="B2" s="37" t="s">
        <v>11</v>
      </c>
      <c r="C2" s="37"/>
      <c r="D2" s="37"/>
      <c r="E2" s="37"/>
      <c r="F2" s="37"/>
      <c r="G2" s="37"/>
      <c r="H2" s="37"/>
      <c r="I2" s="37"/>
      <c r="J2" s="37"/>
      <c r="K2" s="37"/>
      <c r="L2" s="37"/>
      <c r="M2" s="37"/>
      <c r="N2" s="37"/>
      <c r="O2" s="37"/>
      <c r="P2" s="37"/>
    </row>
    <row r="3" spans="1:22">
      <c r="B3" t="s">
        <v>3</v>
      </c>
      <c r="C3" s="13">
        <v>11032</v>
      </c>
      <c r="D3" s="11" t="s">
        <v>36</v>
      </c>
      <c r="E3" s="11"/>
      <c r="F3" s="17"/>
      <c r="Q3" s="6"/>
    </row>
    <row r="4" spans="1:22">
      <c r="B4" s="44" t="s">
        <v>0</v>
      </c>
      <c r="C4" s="55" t="s">
        <v>29</v>
      </c>
      <c r="D4" s="44" t="s">
        <v>24</v>
      </c>
      <c r="E4" s="55" t="s">
        <v>60</v>
      </c>
      <c r="F4" s="44" t="s">
        <v>1</v>
      </c>
      <c r="G4" s="44" t="s">
        <v>15</v>
      </c>
      <c r="H4" s="35" t="s">
        <v>16</v>
      </c>
      <c r="I4" s="35"/>
      <c r="J4" s="35"/>
      <c r="K4" s="35"/>
      <c r="L4" s="35"/>
      <c r="M4" s="47" t="s">
        <v>30</v>
      </c>
      <c r="N4" s="45" t="s">
        <v>31</v>
      </c>
      <c r="O4" s="36" t="s">
        <v>32</v>
      </c>
      <c r="P4" s="44" t="s">
        <v>2</v>
      </c>
      <c r="Q4" s="6"/>
    </row>
    <row r="5" spans="1:22" s="5" customFormat="1" ht="48.75" customHeight="1">
      <c r="B5" s="44"/>
      <c r="C5" s="56"/>
      <c r="D5" s="44"/>
      <c r="E5" s="56"/>
      <c r="F5" s="44"/>
      <c r="G5" s="44"/>
      <c r="H5" s="4" t="s">
        <v>17</v>
      </c>
      <c r="I5" s="4" t="s">
        <v>18</v>
      </c>
      <c r="J5" s="4" t="s">
        <v>19</v>
      </c>
      <c r="K5" s="4" t="s">
        <v>20</v>
      </c>
      <c r="L5" s="4" t="s">
        <v>23</v>
      </c>
      <c r="M5" s="48"/>
      <c r="N5" s="46"/>
      <c r="O5" s="36"/>
      <c r="P5" s="44"/>
    </row>
    <row r="6" spans="1:22">
      <c r="B6" s="1">
        <v>1</v>
      </c>
      <c r="C6" s="24">
        <v>2</v>
      </c>
      <c r="D6" s="1">
        <v>3</v>
      </c>
      <c r="E6" s="25">
        <v>4</v>
      </c>
      <c r="F6" s="1">
        <v>5</v>
      </c>
      <c r="G6" s="1">
        <v>6</v>
      </c>
      <c r="H6" s="10">
        <v>7</v>
      </c>
      <c r="I6" s="10">
        <v>8</v>
      </c>
      <c r="J6" s="10">
        <v>9</v>
      </c>
      <c r="K6" s="10">
        <v>10</v>
      </c>
      <c r="L6" s="1">
        <v>11</v>
      </c>
      <c r="M6" s="10">
        <v>12</v>
      </c>
      <c r="N6" s="10">
        <v>13</v>
      </c>
      <c r="O6" s="10">
        <v>14</v>
      </c>
      <c r="P6" s="1">
        <v>15</v>
      </c>
    </row>
    <row r="7" spans="1:22" ht="180">
      <c r="A7" s="13"/>
      <c r="B7" s="12">
        <v>1</v>
      </c>
      <c r="C7" s="12" t="s">
        <v>42</v>
      </c>
      <c r="D7" s="2" t="s">
        <v>48</v>
      </c>
      <c r="E7" s="2"/>
      <c r="F7" s="2" t="s">
        <v>49</v>
      </c>
      <c r="G7" s="7" t="s">
        <v>43</v>
      </c>
      <c r="H7" s="23">
        <v>0</v>
      </c>
      <c r="I7" s="23">
        <v>37</v>
      </c>
      <c r="J7" s="23">
        <v>0</v>
      </c>
      <c r="K7" s="23">
        <v>0</v>
      </c>
      <c r="L7" s="23">
        <v>37</v>
      </c>
      <c r="M7" s="9">
        <v>35254</v>
      </c>
      <c r="N7" s="9">
        <v>1304398</v>
      </c>
      <c r="O7" s="8"/>
      <c r="P7" s="2" t="s">
        <v>55</v>
      </c>
      <c r="Q7" s="13"/>
    </row>
    <row r="8" spans="1:22" ht="90">
      <c r="A8" s="13"/>
      <c r="B8" s="12">
        <v>2</v>
      </c>
      <c r="C8" s="12" t="s">
        <v>44</v>
      </c>
      <c r="D8" s="2" t="s">
        <v>50</v>
      </c>
      <c r="E8" s="2"/>
      <c r="F8" s="2" t="s">
        <v>51</v>
      </c>
      <c r="G8" s="7" t="s">
        <v>43</v>
      </c>
      <c r="H8" s="23">
        <v>0</v>
      </c>
      <c r="I8" s="23">
        <v>3</v>
      </c>
      <c r="J8" s="23">
        <v>0</v>
      </c>
      <c r="K8" s="23">
        <v>0</v>
      </c>
      <c r="L8" s="23">
        <v>3</v>
      </c>
      <c r="M8" s="9">
        <v>23220</v>
      </c>
      <c r="N8" s="9">
        <v>69660</v>
      </c>
      <c r="O8" s="8"/>
      <c r="P8" s="2" t="s">
        <v>55</v>
      </c>
      <c r="Q8" s="13"/>
    </row>
    <row r="9" spans="1:22" s="13" customFormat="1" ht="105">
      <c r="B9" s="12">
        <v>3</v>
      </c>
      <c r="C9" s="12" t="s">
        <v>45</v>
      </c>
      <c r="D9" s="2" t="s">
        <v>63</v>
      </c>
      <c r="E9" s="2"/>
      <c r="F9" s="2" t="s">
        <v>53</v>
      </c>
      <c r="G9" s="7" t="s">
        <v>43</v>
      </c>
      <c r="H9" s="23">
        <v>0</v>
      </c>
      <c r="I9" s="23">
        <v>2</v>
      </c>
      <c r="J9" s="23">
        <v>0</v>
      </c>
      <c r="K9" s="23">
        <v>0</v>
      </c>
      <c r="L9" s="23">
        <v>2</v>
      </c>
      <c r="M9" s="9">
        <v>37230.660000000003</v>
      </c>
      <c r="N9" s="9">
        <v>74461.320000000007</v>
      </c>
      <c r="O9" s="8"/>
      <c r="P9" s="2" t="s">
        <v>55</v>
      </c>
    </row>
    <row r="10" spans="1:22" s="13" customFormat="1" ht="135">
      <c r="B10" s="12">
        <v>4</v>
      </c>
      <c r="C10" s="12" t="s">
        <v>46</v>
      </c>
      <c r="D10" s="2" t="s">
        <v>64</v>
      </c>
      <c r="E10" s="2"/>
      <c r="F10" s="2" t="s">
        <v>54</v>
      </c>
      <c r="G10" s="7" t="s">
        <v>43</v>
      </c>
      <c r="H10" s="23">
        <v>0</v>
      </c>
      <c r="I10" s="23">
        <v>1</v>
      </c>
      <c r="J10" s="23">
        <v>0</v>
      </c>
      <c r="K10" s="23">
        <v>0</v>
      </c>
      <c r="L10" s="23">
        <v>1</v>
      </c>
      <c r="M10" s="9">
        <v>81500</v>
      </c>
      <c r="N10" s="9">
        <v>81500</v>
      </c>
      <c r="O10" s="8"/>
      <c r="P10" s="2" t="s">
        <v>55</v>
      </c>
    </row>
    <row r="11" spans="1:22" ht="150">
      <c r="A11" s="13"/>
      <c r="B11" s="12">
        <v>5</v>
      </c>
      <c r="C11" s="12" t="s">
        <v>47</v>
      </c>
      <c r="D11" s="2" t="s">
        <v>65</v>
      </c>
      <c r="E11" s="2"/>
      <c r="F11" s="2" t="s">
        <v>52</v>
      </c>
      <c r="G11" s="7" t="s">
        <v>43</v>
      </c>
      <c r="H11" s="23">
        <v>0</v>
      </c>
      <c r="I11" s="23">
        <v>11</v>
      </c>
      <c r="J11" s="23">
        <v>0</v>
      </c>
      <c r="K11" s="23">
        <v>0</v>
      </c>
      <c r="L11" s="23">
        <v>11</v>
      </c>
      <c r="M11" s="9">
        <v>16120</v>
      </c>
      <c r="N11" s="9">
        <v>177320</v>
      </c>
      <c r="O11" s="8"/>
      <c r="P11" s="2" t="s">
        <v>55</v>
      </c>
      <c r="Q11" s="13"/>
    </row>
    <row r="12" spans="1:22">
      <c r="A12" s="13"/>
      <c r="B12" s="22"/>
      <c r="C12" s="22"/>
      <c r="D12" s="14"/>
      <c r="E12" s="14"/>
      <c r="F12" s="14"/>
      <c r="G12" s="15"/>
      <c r="H12" s="15"/>
      <c r="I12" s="15"/>
      <c r="J12" s="15"/>
      <c r="K12" s="15"/>
      <c r="L12" s="15"/>
      <c r="M12" s="15"/>
      <c r="N12" s="33">
        <f>SUM($N$7:$N$11)</f>
        <v>1707339.32</v>
      </c>
      <c r="O12" s="19"/>
      <c r="P12" s="3"/>
      <c r="Q12" s="13"/>
    </row>
    <row r="13" spans="1:22" ht="16.5" customHeight="1">
      <c r="A13" s="13"/>
      <c r="B13" s="20"/>
      <c r="C13" s="20"/>
      <c r="D13" s="21"/>
      <c r="E13" s="21"/>
      <c r="F13" s="21"/>
      <c r="G13" s="20"/>
      <c r="H13" s="20"/>
      <c r="I13" s="20"/>
      <c r="J13" s="20"/>
      <c r="K13" s="20"/>
      <c r="L13" s="20"/>
      <c r="M13" s="20"/>
      <c r="N13" s="20" t="s">
        <v>21</v>
      </c>
      <c r="O13" s="16" t="s">
        <v>58</v>
      </c>
      <c r="P13" s="3"/>
      <c r="Q13" s="13"/>
      <c r="R13" s="3"/>
      <c r="S13" s="3"/>
      <c r="T13" s="3"/>
      <c r="U13" s="3"/>
      <c r="V13" s="3"/>
    </row>
    <row r="14" spans="1:22">
      <c r="A14" s="13"/>
      <c r="B14" s="49" t="s">
        <v>59</v>
      </c>
      <c r="C14" s="50"/>
      <c r="D14" s="50"/>
      <c r="E14" s="50"/>
      <c r="F14" s="50"/>
      <c r="G14" s="50"/>
      <c r="H14" s="50"/>
      <c r="I14" s="50"/>
      <c r="J14" s="50"/>
      <c r="K14" s="50"/>
      <c r="L14" s="50"/>
      <c r="M14" s="50"/>
      <c r="N14" s="50"/>
      <c r="O14" s="50"/>
      <c r="P14" s="51"/>
      <c r="Q14" s="13"/>
    </row>
    <row r="15" spans="1:22">
      <c r="B15" s="38" t="s">
        <v>4</v>
      </c>
      <c r="C15" s="39"/>
      <c r="D15" s="39"/>
      <c r="E15" s="39"/>
      <c r="F15" s="39"/>
      <c r="G15" s="39"/>
      <c r="H15" s="39"/>
      <c r="I15" s="39"/>
      <c r="J15" s="39"/>
      <c r="K15" s="39"/>
      <c r="L15" s="39"/>
      <c r="M15" s="39"/>
      <c r="N15" s="39"/>
      <c r="O15" s="39"/>
      <c r="P15" s="40"/>
    </row>
    <row r="16" spans="1:22" s="13" customFormat="1">
      <c r="A16"/>
      <c r="B16" s="35" t="s">
        <v>5</v>
      </c>
      <c r="C16" s="35"/>
      <c r="D16" s="35"/>
      <c r="E16" s="49" t="s">
        <v>66</v>
      </c>
      <c r="F16" s="50"/>
      <c r="G16" s="50"/>
      <c r="H16" s="50"/>
      <c r="I16" s="50"/>
      <c r="J16" s="50"/>
      <c r="K16" s="50"/>
      <c r="L16" s="50"/>
      <c r="M16" s="50"/>
      <c r="N16" s="50"/>
      <c r="O16" s="50"/>
      <c r="P16" s="51"/>
      <c r="Q16"/>
    </row>
    <row r="17" spans="1:17" s="13" customFormat="1" ht="32.1" customHeight="1">
      <c r="A17"/>
      <c r="B17" s="35" t="s">
        <v>6</v>
      </c>
      <c r="C17" s="35"/>
      <c r="D17" s="35"/>
      <c r="E17" s="52" t="s">
        <v>10</v>
      </c>
      <c r="F17" s="53"/>
      <c r="G17" s="53"/>
      <c r="H17" s="53"/>
      <c r="I17" s="53"/>
      <c r="J17" s="53"/>
      <c r="K17" s="53"/>
      <c r="L17" s="53"/>
      <c r="M17" s="53"/>
      <c r="N17" s="53"/>
      <c r="O17" s="53"/>
      <c r="P17" s="54"/>
      <c r="Q17" s="3"/>
    </row>
    <row r="18" spans="1:17" ht="15" customHeight="1">
      <c r="A18" s="13"/>
      <c r="B18" s="35" t="s">
        <v>7</v>
      </c>
      <c r="C18" s="35"/>
      <c r="D18" s="35"/>
      <c r="E18" s="49" t="s">
        <v>62</v>
      </c>
      <c r="F18" s="50"/>
      <c r="G18" s="50"/>
      <c r="H18" s="50"/>
      <c r="I18" s="50"/>
      <c r="J18" s="50"/>
      <c r="K18" s="50"/>
      <c r="L18" s="50"/>
      <c r="M18" s="50"/>
      <c r="N18" s="50"/>
      <c r="O18" s="50"/>
      <c r="P18" s="50"/>
      <c r="Q18" s="13"/>
    </row>
    <row r="19" spans="1:17" ht="19.5" customHeight="1">
      <c r="A19" s="13"/>
      <c r="B19" s="41" t="s">
        <v>26</v>
      </c>
      <c r="C19" s="42"/>
      <c r="D19" s="43"/>
      <c r="E19" s="49" t="s">
        <v>25</v>
      </c>
      <c r="F19" s="50"/>
      <c r="G19" s="50"/>
      <c r="H19" s="50"/>
      <c r="I19" s="50"/>
      <c r="J19" s="50"/>
      <c r="K19" s="50"/>
      <c r="L19" s="50"/>
      <c r="M19" s="50"/>
      <c r="N19" s="50"/>
      <c r="O19" s="50"/>
      <c r="P19" s="51"/>
      <c r="Q19" s="13"/>
    </row>
    <row r="20" spans="1:17" s="13" customFormat="1" ht="19.5" customHeight="1">
      <c r="B20" s="41" t="s">
        <v>27</v>
      </c>
      <c r="C20" s="42"/>
      <c r="D20" s="43"/>
      <c r="E20" s="49" t="s">
        <v>28</v>
      </c>
      <c r="F20" s="50"/>
      <c r="G20" s="50"/>
      <c r="H20" s="50"/>
      <c r="I20" s="50"/>
      <c r="J20" s="50"/>
      <c r="K20" s="50"/>
      <c r="L20" s="50"/>
      <c r="M20" s="50"/>
      <c r="N20" s="50"/>
      <c r="O20" s="50"/>
      <c r="P20" s="51"/>
    </row>
    <row r="21" spans="1:17">
      <c r="B21" s="35" t="s">
        <v>8</v>
      </c>
      <c r="C21" s="35"/>
      <c r="D21" s="35"/>
      <c r="E21" s="49" t="s">
        <v>61</v>
      </c>
      <c r="F21" s="50"/>
      <c r="G21" s="50"/>
      <c r="H21" s="50"/>
      <c r="I21" s="50"/>
      <c r="J21" s="50"/>
      <c r="K21" s="50"/>
      <c r="L21" s="50"/>
      <c r="M21" s="50"/>
      <c r="N21" s="50"/>
      <c r="O21" s="50"/>
      <c r="P21" s="51"/>
    </row>
    <row r="22" spans="1:17" s="13" customFormat="1">
      <c r="A22"/>
      <c r="B22" s="35" t="s">
        <v>9</v>
      </c>
      <c r="C22" s="35"/>
      <c r="D22" s="35"/>
      <c r="E22" s="49" t="s">
        <v>61</v>
      </c>
      <c r="F22" s="50"/>
      <c r="G22" s="50"/>
      <c r="H22" s="50"/>
      <c r="I22" s="50"/>
      <c r="J22" s="50"/>
      <c r="K22" s="50"/>
      <c r="L22" s="50"/>
      <c r="M22" s="50"/>
      <c r="N22" s="50"/>
      <c r="O22" s="50"/>
      <c r="P22" s="51"/>
      <c r="Q22"/>
    </row>
    <row r="23" spans="1:17">
      <c r="A23" s="13"/>
      <c r="B23" s="26"/>
      <c r="C23" s="26"/>
      <c r="D23" s="26"/>
      <c r="E23" s="26"/>
      <c r="F23" s="27"/>
      <c r="G23" s="27"/>
      <c r="H23" s="27"/>
      <c r="I23" s="27"/>
      <c r="J23" s="27"/>
      <c r="K23" s="27"/>
      <c r="L23" s="27"/>
      <c r="M23" s="27"/>
      <c r="N23" s="27"/>
      <c r="O23" s="27"/>
      <c r="P23" s="27"/>
      <c r="Q23" s="13"/>
    </row>
    <row r="24" spans="1:17">
      <c r="A24" s="30"/>
      <c r="B24" s="29"/>
      <c r="C24" s="29"/>
      <c r="D24" s="29"/>
      <c r="E24" s="29"/>
      <c r="F24" s="29"/>
      <c r="G24" s="29"/>
      <c r="H24" s="29"/>
      <c r="I24" s="29"/>
      <c r="J24" s="29"/>
      <c r="M24" s="13"/>
      <c r="O24" s="13"/>
    </row>
    <row r="25" spans="1:17">
      <c r="A25" s="28"/>
      <c r="B25" s="29"/>
      <c r="C25" s="29"/>
      <c r="D25" s="29"/>
      <c r="E25" s="29"/>
      <c r="F25" s="29"/>
      <c r="G25" s="29"/>
      <c r="H25" s="29"/>
      <c r="I25" s="29"/>
      <c r="J25" s="29"/>
      <c r="K25" s="13"/>
      <c r="L25" s="13"/>
      <c r="M25" s="13"/>
      <c r="N25" s="13"/>
      <c r="O25" s="13"/>
      <c r="P25" s="13"/>
      <c r="Q25" s="13"/>
    </row>
    <row r="26" spans="1:17">
      <c r="B26" t="s">
        <v>12</v>
      </c>
    </row>
    <row r="27" spans="1:17">
      <c r="D27" s="6" t="str">
        <f>Query2_USERN</f>
        <v>Семенов Алексей Игоревич</v>
      </c>
      <c r="E27" s="6"/>
    </row>
    <row r="28" spans="1:17">
      <c r="B28" t="s">
        <v>13</v>
      </c>
      <c r="D28" s="6" t="s">
        <v>57</v>
      </c>
      <c r="E28" s="6"/>
    </row>
    <row r="29" spans="1:17">
      <c r="B29" t="s">
        <v>14</v>
      </c>
      <c r="D29" s="34" t="s">
        <v>56</v>
      </c>
      <c r="E29" s="6"/>
    </row>
  </sheetData>
  <mergeCells count="28">
    <mergeCell ref="C4:C5"/>
    <mergeCell ref="E4:E5"/>
    <mergeCell ref="E16:P16"/>
    <mergeCell ref="D4:D5"/>
    <mergeCell ref="P4:P5"/>
    <mergeCell ref="B14:P14"/>
    <mergeCell ref="E19:P19"/>
    <mergeCell ref="E20:P20"/>
    <mergeCell ref="E21:P21"/>
    <mergeCell ref="B18:D18"/>
    <mergeCell ref="E18:P18"/>
    <mergeCell ref="B21:D21"/>
    <mergeCell ref="B22:D22"/>
    <mergeCell ref="O4:O5"/>
    <mergeCell ref="B2:P2"/>
    <mergeCell ref="B17:D17"/>
    <mergeCell ref="B16:D16"/>
    <mergeCell ref="B15:P15"/>
    <mergeCell ref="B20:D20"/>
    <mergeCell ref="B4:B5"/>
    <mergeCell ref="B19:D19"/>
    <mergeCell ref="F4:F5"/>
    <mergeCell ref="G4:G5"/>
    <mergeCell ref="H4:L4"/>
    <mergeCell ref="N4:N5"/>
    <mergeCell ref="M4:M5"/>
    <mergeCell ref="E22:P22"/>
    <mergeCell ref="E17:P17"/>
  </mergeCells>
  <hyperlinks>
    <hyperlink ref="D29" r:id="rId1"/>
  </hyperlinks>
  <pageMargins left="0.78740157480314965" right="0.39370078740157483" top="0.78740157480314965" bottom="0.39370078740157483" header="0.31496062992125984" footer="0.31496062992125984"/>
  <pageSetup paperSize="9" scale="48"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sheetPr codeName="Лист2"/>
  <dimension ref="A5:N6"/>
  <sheetViews>
    <sheetView workbookViewId="0">
      <selection activeCell="A30013" sqref="A30013:Q30014"/>
    </sheetView>
  </sheetViews>
  <sheetFormatPr defaultRowHeight="15"/>
  <sheetData>
    <row r="5" spans="1:14">
      <c r="A5" s="31" t="s">
        <v>33</v>
      </c>
      <c r="B5" t="e">
        <f>XLR_ERRNAME</f>
        <v>#NAME?</v>
      </c>
    </row>
    <row r="6" spans="1:14">
      <c r="A6" t="s">
        <v>34</v>
      </c>
      <c r="B6">
        <v>11032</v>
      </c>
      <c r="C6" s="32" t="s">
        <v>35</v>
      </c>
      <c r="D6">
        <v>6568</v>
      </c>
      <c r="E6" s="32" t="s">
        <v>36</v>
      </c>
      <c r="F6" s="32" t="s">
        <v>37</v>
      </c>
      <c r="G6" s="32" t="s">
        <v>38</v>
      </c>
      <c r="H6" s="32" t="s">
        <v>38</v>
      </c>
      <c r="I6" s="32" t="s">
        <v>38</v>
      </c>
      <c r="J6" s="32" t="s">
        <v>36</v>
      </c>
      <c r="K6" s="32" t="s">
        <v>39</v>
      </c>
      <c r="L6" s="32" t="s">
        <v>40</v>
      </c>
      <c r="M6" s="32" t="s">
        <v>41</v>
      </c>
      <c r="N6" s="3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Семенов Алексей Игоревич</dc:creator>
  <cp:lastModifiedBy>Фаррахова Эльвера Римовна</cp:lastModifiedBy>
  <cp:lastPrinted>2015-07-06T04:47:19Z</cp:lastPrinted>
  <dcterms:created xsi:type="dcterms:W3CDTF">2013-12-19T08:11:42Z</dcterms:created>
  <dcterms:modified xsi:type="dcterms:W3CDTF">2015-07-06T04:47:48Z</dcterms:modified>
</cp:coreProperties>
</file>